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05"/>
  </bookViews>
  <sheets>
    <sheet name="F and O (Base Year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<sst xmlns="http://schemas.openxmlformats.org/spreadsheetml/2006/main" count="18" uniqueCount="18">
  <si>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1"/>
        <color rgb="FFFFFFFF"/>
        <rFont val="Calibri"/>
        <charset val="0"/>
      </rPr>
      <t>Month</t>
    </r>
    <r>
      <rPr>
        <b/>
        <sz val="11"/>
        <color rgb="FFFFFFFF"/>
        <rFont val="Calibri"/>
        <charset val="0"/>
      </rPr>
      <t xml:space="preserve"> </t>
    </r>
  </si>
  <si>
    <t>Revenue ($)</t>
  </si>
  <si>
    <t>Operational Costs ($)</t>
  </si>
  <si>
    <t>contracts ($)</t>
  </si>
  <si>
    <t>Miscellaneous Expenses ($)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</si>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</sst>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</font>
    <font>
      <sz val="11"/>
      <color rgb="FF000000"/>
      <name val="Calibri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CE6F1"/>
        <bgColor rgb="FFDCE6F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0" borderId="0" xfId="0" applyFont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0" xfId="0" applyNumberForma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N21" sqref="N21"/>
    </sheetView>
  </sheetViews>
  <sheetFormatPr defaultColWidth="9.14285714285714" defaultRowHeight="15"/>
  <cols>
    <col min="1" max="1" width="15.1428571428571" customWidth="1"/>
    <col min="2" max="2" width="21.5714285714286" customWidth="1"/>
    <col min="3" max="3" width="22.5714285714286" customWidth="1"/>
    <col min="4" max="4" width="20.1428571428571" customWidth="1"/>
    <col min="5" max="5" width="19.2857142857143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/>
      <c r="H1" s="1"/>
      <c r="I1" s="3"/>
    </row>
    <row r="2" spans="1:12">
      <c r="A2" s="5" t="s">
        <v>5</v>
      </c>
      <c r="B2">
        <f>15000+91000</f>
        <v>106000</v>
      </c>
      <c r="C2">
        <v>112650</v>
      </c>
      <c r="D2" s="6">
        <v>64000</v>
      </c>
      <c r="E2" s="7">
        <v>150</v>
      </c>
      <c r="F2" s="4"/>
      <c r="G2" s="4"/>
      <c r="H2" s="5"/>
      <c r="I2" s="7"/>
      <c r="K2" s="11"/>
      <c r="L2" s="11"/>
    </row>
    <row r="3" spans="1:12">
      <c r="A3" s="8" t="s">
        <v>6</v>
      </c>
      <c r="B3" s="9">
        <v>295000</v>
      </c>
      <c r="C3" s="9">
        <v>177614</v>
      </c>
      <c r="D3" s="9">
        <v>25000</v>
      </c>
      <c r="E3" s="10">
        <v>30100</v>
      </c>
      <c r="F3" s="4"/>
      <c r="G3" s="4"/>
      <c r="H3" s="8"/>
      <c r="I3" s="10"/>
      <c r="K3" s="11"/>
      <c r="L3" s="11"/>
    </row>
    <row r="4" spans="1:12">
      <c r="A4" s="5" t="s">
        <v>7</v>
      </c>
      <c r="B4" s="6">
        <v>105015</v>
      </c>
      <c r="C4" s="6">
        <v>181300</v>
      </c>
      <c r="D4" s="6">
        <v>0</v>
      </c>
      <c r="E4" s="7">
        <v>0</v>
      </c>
      <c r="F4" s="4"/>
      <c r="G4" s="4"/>
      <c r="H4" s="5"/>
      <c r="I4" s="7"/>
      <c r="K4" s="11"/>
      <c r="L4" s="11"/>
    </row>
    <row r="5" spans="1:12">
      <c r="A5" s="8" t="s">
        <v>8</v>
      </c>
      <c r="B5" s="9">
        <v>249895</v>
      </c>
      <c r="C5" s="9">
        <v>161374</v>
      </c>
      <c r="D5" s="9">
        <v>78000</v>
      </c>
      <c r="E5" s="10">
        <v>0</v>
      </c>
      <c r="F5" s="4"/>
      <c r="G5" s="4"/>
      <c r="H5" s="8"/>
      <c r="I5" s="10"/>
      <c r="K5" s="11"/>
      <c r="L5" s="11"/>
    </row>
    <row r="6" spans="1:12">
      <c r="A6" s="5" t="s">
        <v>9</v>
      </c>
      <c r="B6" s="6">
        <v>203590</v>
      </c>
      <c r="C6" s="6">
        <v>104494</v>
      </c>
      <c r="D6" s="6">
        <v>100100</v>
      </c>
      <c r="E6" s="7">
        <v>60100</v>
      </c>
      <c r="F6" s="4"/>
      <c r="G6" s="4"/>
      <c r="H6" s="5"/>
      <c r="I6" s="7"/>
      <c r="K6" s="11"/>
      <c r="L6" s="11"/>
    </row>
    <row r="7" spans="1:12">
      <c r="A7" s="8" t="s">
        <v>10</v>
      </c>
      <c r="B7" s="9">
        <v>57000</v>
      </c>
      <c r="C7" s="9">
        <v>39650</v>
      </c>
      <c r="D7" s="9">
        <v>31000</v>
      </c>
      <c r="E7" s="10">
        <v>0</v>
      </c>
      <c r="F7" s="4"/>
      <c r="G7" s="4"/>
      <c r="H7" s="8"/>
      <c r="I7" s="10"/>
      <c r="K7" s="11"/>
      <c r="L7" s="11"/>
    </row>
    <row r="8" spans="1:12">
      <c r="A8" s="5" t="s">
        <v>11</v>
      </c>
      <c r="B8" s="6">
        <v>353500</v>
      </c>
      <c r="C8" s="6">
        <v>205150</v>
      </c>
      <c r="D8" s="6">
        <v>25050</v>
      </c>
      <c r="E8" s="7">
        <v>0</v>
      </c>
      <c r="F8" s="4"/>
      <c r="G8" s="4"/>
      <c r="H8" s="5"/>
      <c r="I8" s="6"/>
      <c r="K8" s="11"/>
      <c r="L8" s="11"/>
    </row>
    <row r="9" spans="1:12">
      <c r="A9" s="8" t="s">
        <v>12</v>
      </c>
      <c r="B9" s="9">
        <v>500050</v>
      </c>
      <c r="C9" s="9">
        <v>179359</v>
      </c>
      <c r="D9" s="9">
        <v>148700</v>
      </c>
      <c r="E9" s="10">
        <v>25159</v>
      </c>
      <c r="F9" s="4"/>
      <c r="G9" s="4"/>
      <c r="H9" s="8"/>
      <c r="I9" s="10"/>
      <c r="K9" s="11"/>
      <c r="L9" s="11"/>
    </row>
    <row r="10" spans="1:12">
      <c r="A10" s="5" t="s">
        <v>13</v>
      </c>
      <c r="B10" s="6">
        <v>45114</v>
      </c>
      <c r="C10" s="6">
        <v>182600</v>
      </c>
      <c r="D10" s="6">
        <v>92650</v>
      </c>
      <c r="E10" s="7">
        <v>15050</v>
      </c>
      <c r="F10" s="4"/>
      <c r="G10" s="4"/>
      <c r="H10" s="5"/>
      <c r="I10" s="7"/>
      <c r="K10" s="11"/>
      <c r="L10" s="11"/>
    </row>
    <row r="11" spans="1:12">
      <c r="A11" s="8" t="s">
        <v>14</v>
      </c>
      <c r="B11" s="9">
        <v>335508</v>
      </c>
      <c r="C11" s="9">
        <v>166750</v>
      </c>
      <c r="D11" s="9">
        <v>40050</v>
      </c>
      <c r="E11" s="10">
        <v>0</v>
      </c>
      <c r="F11" s="4"/>
      <c r="G11" s="4"/>
      <c r="H11" s="8"/>
      <c r="I11" s="10"/>
      <c r="K11" s="11"/>
      <c r="L11" s="11"/>
    </row>
    <row r="12" spans="1:12">
      <c r="A12" s="5" t="s">
        <v>15</v>
      </c>
      <c r="B12" s="6">
        <v>188000</v>
      </c>
      <c r="C12" s="6">
        <v>136350</v>
      </c>
      <c r="D12" s="6">
        <v>122500</v>
      </c>
      <c r="E12" s="7">
        <v>67800</v>
      </c>
      <c r="F12" s="4"/>
      <c r="G12" s="4"/>
      <c r="H12" s="5"/>
      <c r="I12" s="7"/>
      <c r="K12" s="11"/>
      <c r="L12" s="11"/>
    </row>
    <row r="13" spans="1:12">
      <c r="A13" s="8" t="s">
        <v>16</v>
      </c>
      <c r="B13" s="9">
        <f>410000+45000</f>
        <v>455000</v>
      </c>
      <c r="C13" s="9">
        <v>75000</v>
      </c>
      <c r="D13" s="9">
        <v>161000</v>
      </c>
      <c r="E13" s="10">
        <v>100000</v>
      </c>
      <c r="F13" s="4"/>
      <c r="G13" s="4"/>
      <c r="H13" s="8"/>
      <c r="I13" s="10"/>
      <c r="K13" s="11"/>
      <c r="L13" s="11"/>
    </row>
    <row r="14" spans="1:12">
      <c r="A14" t="s">
        <v>17</v>
      </c>
      <c r="B14" s="11">
        <f>SUM(B2:B13)</f>
        <v>2893672</v>
      </c>
      <c r="C14" s="11">
        <f>SUM(C2:C13)</f>
        <v>1722291</v>
      </c>
      <c r="D14" s="11">
        <f>SUM(D2:D13)</f>
        <v>888050</v>
      </c>
      <c r="E14" s="11">
        <f>SUM(E2:E13)</f>
        <v>298359</v>
      </c>
      <c r="H14" s="11"/>
      <c r="I14" s="11"/>
      <c r="K14" s="11"/>
      <c r="L14" s="11"/>
    </row>
    <row r="15" spans="3:3">
      <c r="C15" s="11"/>
    </row>
    <row r="16" spans="5:5">
      <c r="E16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 and O (Base Year)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2024-11-14T08:57:00Z</dcterms:created>
  <dcterms:modified xsi:type="dcterms:W3CDTF">2025-01-02T10:33:49Z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D562E092B31B44918C466181A91462C8_13</vt:lpwstr>
  </property>
  <property fmtid="{D5CDD505-2E9C-101B-9397-08002B2CF9AE}" pid="3" name="KSOProductBuildVer">
    <vt:lpwstr>1033-12.2.0.18911</vt:lpwstr>
  </property>
</Properties>
</file>